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0" windowWidth="18830" windowHeight="11020" activeTab="0"/>
  </bookViews>
  <sheets>
    <sheet name="стр.1" sheetId="1" r:id="rId1"/>
  </sheets>
  <definedNames>
    <definedName name="_xlnm.Print_Area" localSheetId="0">'стр.1'!$A$1:$I$83</definedName>
  </definedNames>
  <calcPr fullCalcOnLoad="1"/>
</workbook>
</file>

<file path=xl/sharedStrings.xml><?xml version="1.0" encoding="utf-8"?>
<sst xmlns="http://schemas.openxmlformats.org/spreadsheetml/2006/main" count="243" uniqueCount="137">
  <si>
    <t>план</t>
  </si>
  <si>
    <t>факт</t>
  </si>
  <si>
    <t>№ 
п/п</t>
  </si>
  <si>
    <t>Единица измерения</t>
  </si>
  <si>
    <t>Значения индикаторов государственной программы Калужской области и показателей подпрограмм</t>
  </si>
  <si>
    <t xml:space="preserve">
Индикатор, показатель
(наименование)</t>
  </si>
  <si>
    <t>2</t>
  </si>
  <si>
    <t>1</t>
  </si>
  <si>
    <t xml:space="preserve">Обоснование отклонений значений показателя (индикатора) на конец отчетного года (при наличии)
</t>
  </si>
  <si>
    <t>% выполнения</t>
  </si>
  <si>
    <t>Таблица № 1</t>
  </si>
  <si>
    <t>Количество новых производств, открытых на территории Калужской области (нарастающим итогом)</t>
  </si>
  <si>
    <t>ед.</t>
  </si>
  <si>
    <t>3</t>
  </si>
  <si>
    <t>тыс. рабочих мест</t>
  </si>
  <si>
    <t>млрд. руб.</t>
  </si>
  <si>
    <t>*</t>
  </si>
  <si>
    <t>Уточненая информация</t>
  </si>
  <si>
    <t xml:space="preserve"> Государственная программа "Экономическое развитие в Калужской области"</t>
  </si>
  <si>
    <t>Инвестиции в основной капитал без учета бюджетных средств на душу населения</t>
  </si>
  <si>
    <t xml:space="preserve">Отношение числа высокопроизводительных рабочих мест к среднегодовой численности занятого населения в Калужской области </t>
  </si>
  <si>
    <t>тыс. руб.</t>
  </si>
  <si>
    <t>%</t>
  </si>
  <si>
    <t>Справочно: значения среднероссийского показателя, показателя по Центральному федеральному округу (при наличии)</t>
  </si>
  <si>
    <t>Доля электронного документооборота при осуществлении государственных и муниципальных закупок в сфере контрактной системы от общего документооборота в данной сфере</t>
  </si>
  <si>
    <t>пасс. км в год на 1 жителя области</t>
  </si>
  <si>
    <t>Количество выполненных рейсов в год:</t>
  </si>
  <si>
    <t>автомобильным транспортом</t>
  </si>
  <si>
    <t>железнодорожным транспортом</t>
  </si>
  <si>
    <t>Количество ежегодно перевезенных пассажиров</t>
  </si>
  <si>
    <t>4</t>
  </si>
  <si>
    <t>5</t>
  </si>
  <si>
    <t>железнодорожным транспортом обучающихся</t>
  </si>
  <si>
    <t>Подпрограмма 8. Совершенствование государственного управления и регилирования в Калужской области</t>
  </si>
  <si>
    <t>Подпрограмма 1 "Формирование благоприятной инвестиционной среды в Калужской области"</t>
  </si>
  <si>
    <t>Подпрограмма 5 "Организация транпортного обслуживания населения на территории Калужской области"</t>
  </si>
  <si>
    <t xml:space="preserve">Темп роста объёма отгруженной продукции организациями-производителями композиционных материалов и изделий из них
</t>
  </si>
  <si>
    <t>Доля продукции высокотехнологичных и наукоемких отраслей экономики в валовом региональном продукте</t>
  </si>
  <si>
    <t>Темп роста объема отгруженных товаров собственного производства, выполненных работ и услуг собственными силами промышленными предприятиями Калужской области</t>
  </si>
  <si>
    <t>Темп снижения удельного расхода электроэнергии на производство отдельных видов продукции, в том числе:</t>
  </si>
  <si>
    <t>бумага</t>
  </si>
  <si>
    <t>н/д</t>
  </si>
  <si>
    <t>литье чугунное</t>
  </si>
  <si>
    <t>изделия колбасные</t>
  </si>
  <si>
    <t>Подпрограмма 4 "Применение композиционных материалов и изделий из в Калужской области"</t>
  </si>
  <si>
    <t>Подпрограмма 2 «Развитие промышленного сектора экономики Калужской области»</t>
  </si>
  <si>
    <t xml:space="preserve">Производство основных видов строительных материалов, изделий и конструкций:
</t>
  </si>
  <si>
    <t>1.1</t>
  </si>
  <si>
    <t>тыс. т</t>
  </si>
  <si>
    <t>1.2</t>
  </si>
  <si>
    <t>стеновые материалы</t>
  </si>
  <si>
    <t>млн шт. усл. к.</t>
  </si>
  <si>
    <t>1.3</t>
  </si>
  <si>
    <t>конструкции и детали сборные железобетонные</t>
  </si>
  <si>
    <t>тыс. куб. м</t>
  </si>
  <si>
    <t>наличие застройщиков из других регионов с собственными производственными мощностями по производству ЖБИ</t>
  </si>
  <si>
    <t>1.4</t>
  </si>
  <si>
    <t>1.5</t>
  </si>
  <si>
    <t>тыс. кв. м</t>
  </si>
  <si>
    <t>2.1</t>
  </si>
  <si>
    <t>2.2</t>
  </si>
  <si>
    <t>2.3</t>
  </si>
  <si>
    <t>2.4</t>
  </si>
  <si>
    <t>2.5</t>
  </si>
  <si>
    <t>3.2</t>
  </si>
  <si>
    <t>3.3</t>
  </si>
  <si>
    <t xml:space="preserve">тыс. куб. м </t>
  </si>
  <si>
    <t>3.4</t>
  </si>
  <si>
    <t>Степень износа основных фондов предприятий отрасли, %</t>
  </si>
  <si>
    <t>Подпрограмма 3 "Развитие промышленности строительных материалов и индустриального домостроения в Калужской области"</t>
  </si>
  <si>
    <t>Доля магазинов, применяющих безналичную систему оплаты за товар</t>
  </si>
  <si>
    <t>Доля магазинов, практикующих самообслуживание покупателей</t>
  </si>
  <si>
    <t>система самообслуживания сокращает расходы предпринимателей на организацию торговли, что способствует ее активному распространению</t>
  </si>
  <si>
    <t>Степень достижения суммарного норматива минимальной обеспеченности населения площадью торговых объектов по территориям, где обеспеченность населения площадью торговых объектов меньше установленного значения суммарного норматива,</t>
  </si>
  <si>
    <t>в том числе:</t>
  </si>
  <si>
    <t>Износковский район</t>
  </si>
  <si>
    <t>Мосальский район</t>
  </si>
  <si>
    <t>Думиничский район</t>
  </si>
  <si>
    <t>Перемышльский район</t>
  </si>
  <si>
    <t>Барятинский район</t>
  </si>
  <si>
    <t>Ферзиковский район</t>
  </si>
  <si>
    <t>Ульяновский район</t>
  </si>
  <si>
    <t>Доля продовольственных товаров местных производителей в товарообороте розничных торговых сетей всего, в том числе:</t>
  </si>
  <si>
    <t>- хлеб и хлебобулочные изделия</t>
  </si>
  <si>
    <t>- молоко и молочная продукция</t>
  </si>
  <si>
    <t>- мясо, колбасные изделия, мясные полуфабрикаты</t>
  </si>
  <si>
    <t xml:space="preserve">Подпрограмма 6 «Развитие торговли в Калужской области» </t>
  </si>
  <si>
    <t>Сведения о достижении значений индикаторов, показателей государственной программы Калужской области "Экономическое развитие в Калужской области"</t>
  </si>
  <si>
    <t>Количество новых рабочих мест, созданных в Калужской области (нарастающим итогом)</t>
  </si>
  <si>
    <t xml:space="preserve">Объем инвестиций резидентов особых экономических зон </t>
  </si>
  <si>
    <t>цемент (портландцемент)</t>
  </si>
  <si>
    <t>материалы строительные нерудные (галька, гравий, щебень)</t>
  </si>
  <si>
    <t xml:space="preserve">комплекты деревянных деталей для стандартных домов со стенами из местных строительных материалов </t>
  </si>
  <si>
    <t>воздушным транспортом</t>
  </si>
  <si>
    <t xml:space="preserve">ед. </t>
  </si>
  <si>
    <t>тыс.чел.</t>
  </si>
  <si>
    <t xml:space="preserve">Доля организаций в сферах теплоснабжения, водоснабжения и водоотведения, утилизации отходов, тарифное решение которым установлено при помощи единой информационно-аналитической системы Калужской области, от общего количества организаций, к которым применяется тарифное регулирование
</t>
  </si>
  <si>
    <t>Ухудшение экономической конъюктуры, начавшееся в 2014 году по стране в целом,  определили  осторожную инвестиционную политику в регионах, которая отразилась в сокращении объемов инвестиций в основной  капитал.</t>
  </si>
  <si>
    <t>За 2015 год  по РФ - 87,8 тыс. руб, по ЦФО 79,9 тыс.руб..</t>
  </si>
  <si>
    <t>За 2015 год  по РФ - 24,5%, по ЦФО 25,2%.</t>
  </si>
  <si>
    <t>Данные отсутствуют</t>
  </si>
  <si>
    <t>38,1*</t>
  </si>
  <si>
    <t>39,2**</t>
  </si>
  <si>
    <t>Значения показателей за 2016 год будут опуликованы Росстатом в первом полугодии 2018 года</t>
  </si>
  <si>
    <t xml:space="preserve">Значение показателя  (2016 год к 2015 году) : РФ - 101,1% ЦФО -  106,5 %. </t>
  </si>
  <si>
    <t>99***</t>
  </si>
  <si>
    <t>99****</t>
  </si>
  <si>
    <t>Не предоставляется Росстатом</t>
  </si>
  <si>
    <t>6</t>
  </si>
  <si>
    <t>3.1.</t>
  </si>
  <si>
    <t>3.2.</t>
  </si>
  <si>
    <t>3.3.</t>
  </si>
  <si>
    <t>по данным предприятий</t>
  </si>
  <si>
    <t>Производственные мощности:</t>
  </si>
  <si>
    <t>по оценке 2015 и 2016 год</t>
  </si>
  <si>
    <t>по оценке 2016 год</t>
  </si>
  <si>
    <t xml:space="preserve"> Ввод производственных мощностей:</t>
  </si>
  <si>
    <t>Данные статистики отсутствуют</t>
  </si>
  <si>
    <t xml:space="preserve">Транспортная подвижность населения области в межмуниципальном и пригородном сообщении </t>
  </si>
  <si>
    <t>в том числе по субсидируемым маршрутам</t>
  </si>
  <si>
    <t>7</t>
  </si>
  <si>
    <t>8</t>
  </si>
  <si>
    <t>нет данных</t>
  </si>
  <si>
    <t>основная причина превышения плановых значений показателей - активное развитие сетевой розничной торговли в районах области</t>
  </si>
  <si>
    <t xml:space="preserve"> </t>
  </si>
  <si>
    <t xml:space="preserve">сокращение объемов производств основными товаропроизводителями </t>
  </si>
  <si>
    <t>Количество нестационарных и мобильных торговых объектов</t>
  </si>
  <si>
    <t xml:space="preserve">Отклонение фактических показателей развития экономики от прогнозируемых в предыдущем году (не более) 
</t>
  </si>
  <si>
    <t>процентных пункта</t>
  </si>
  <si>
    <t>Низкое отклонение фактических показателей развития экономики от прогнозируемых в 2016 году свидетельствует о высокой достоверноси прогноза в нестабильных экономических условиях</t>
  </si>
  <si>
    <t xml:space="preserve">Нет данных </t>
  </si>
  <si>
    <t xml:space="preserve">В связи с отсутствием финансирования собственными силами разработана АИС подачи заявок в форме электронного документа с использованием цифровой подписи. В 2016 году все заявки на определение поставщиков поступали в электронном виде. </t>
  </si>
  <si>
    <t>2015 год  *)</t>
  </si>
  <si>
    <t>2016 год - отчетный</t>
  </si>
  <si>
    <t>Отклонение показателя связано со снижением в 2015 году объемов отгруженной продукции в отдельных видах промышленных производств. Значительное влияние оказывает падение потребительского спроса на продукцию производства транспортных средств и оборудования, производства электрооборудования и др.</t>
  </si>
  <si>
    <t>снижение спроса из-за снижения темпов строительства</t>
  </si>
  <si>
    <t>отсутстствие данных в статистике (данные за 2016 год ожидаются в июле 2017 года)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</si>
</sst>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%"/>
    <numFmt numFmtId="168" formatCode="0.0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164" fontId="2" fillId="0" borderId="10" xfId="0" applyNumberFormat="1" applyFont="1" applyFill="1" applyBorder="1" applyAlignment="1">
      <alignment horizontal="center" vertical="top"/>
    </xf>
    <xf numFmtId="0" fontId="2" fillId="0" borderId="10" xfId="53" applyFont="1" applyFill="1" applyBorder="1" applyAlignment="1">
      <alignment horizontal="center" vertical="top" wrapText="1"/>
      <protection/>
    </xf>
    <xf numFmtId="0" fontId="2" fillId="0" borderId="10" xfId="53" applyFont="1" applyFill="1" applyBorder="1" applyAlignment="1">
      <alignment horizontal="center" vertical="top"/>
      <protection/>
    </xf>
    <xf numFmtId="3" fontId="2" fillId="0" borderId="10" xfId="53" applyNumberFormat="1" applyFont="1" applyFill="1" applyBorder="1" applyAlignment="1">
      <alignment horizontal="center" vertical="top"/>
      <protection/>
    </xf>
    <xf numFmtId="0" fontId="48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 shrinkToFit="1"/>
    </xf>
    <xf numFmtId="9" fontId="2" fillId="0" borderId="10" xfId="58" applyFont="1" applyFill="1" applyBorder="1" applyAlignment="1">
      <alignment horizontal="center" vertical="top"/>
    </xf>
    <xf numFmtId="0" fontId="2" fillId="0" borderId="10" xfId="53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9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left" vertical="center" wrapText="1"/>
    </xf>
    <xf numFmtId="16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 shrinkToFit="1"/>
    </xf>
    <xf numFmtId="49" fontId="2" fillId="0" borderId="11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top"/>
    </xf>
    <xf numFmtId="49" fontId="2" fillId="0" borderId="10" xfId="53" applyNumberFormat="1" applyFont="1" applyFill="1" applyBorder="1" applyAlignment="1">
      <alignment horizontal="center" vertical="top"/>
      <protection/>
    </xf>
    <xf numFmtId="0" fontId="4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9" fontId="2" fillId="0" borderId="10" xfId="58" applyNumberFormat="1" applyFont="1" applyFill="1" applyBorder="1" applyAlignment="1">
      <alignment horizontal="center" vertical="top"/>
    </xf>
    <xf numFmtId="164" fontId="2" fillId="0" borderId="10" xfId="53" applyNumberFormat="1" applyFont="1" applyFill="1" applyBorder="1" applyAlignment="1">
      <alignment horizontal="center" vertical="top"/>
      <protection/>
    </xf>
    <xf numFmtId="9" fontId="2" fillId="0" borderId="10" xfId="0" applyNumberFormat="1" applyFont="1" applyFill="1" applyBorder="1" applyAlignment="1">
      <alignment horizontal="center" vertical="top"/>
    </xf>
    <xf numFmtId="9" fontId="2" fillId="0" borderId="10" xfId="58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12" xfId="0" applyFont="1" applyFill="1" applyBorder="1" applyAlignment="1">
      <alignment horizontal="center" vertical="top"/>
    </xf>
    <xf numFmtId="0" fontId="30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46" fillId="0" borderId="0" xfId="0" applyFont="1" applyFill="1" applyAlignment="1">
      <alignment/>
    </xf>
    <xf numFmtId="3" fontId="52" fillId="0" borderId="0" xfId="53" applyNumberFormat="1" applyFont="1" applyFill="1" applyAlignment="1">
      <alignment horizontal="right"/>
      <protection/>
    </xf>
    <xf numFmtId="3" fontId="30" fillId="0" borderId="0" xfId="0" applyNumberFormat="1" applyFont="1" applyFill="1" applyAlignment="1">
      <alignment/>
    </xf>
    <xf numFmtId="166" fontId="30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5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52" fillId="0" borderId="0" xfId="0" applyFont="1" applyFill="1" applyAlignment="1">
      <alignment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5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2" fillId="0" borderId="0" xfId="53" applyFont="1" applyFill="1" applyAlignment="1">
      <alignment vertical="top"/>
      <protection/>
    </xf>
    <xf numFmtId="0" fontId="2" fillId="0" borderId="10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/>
    </xf>
    <xf numFmtId="16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" fontId="2" fillId="0" borderId="10" xfId="53" applyNumberFormat="1" applyFont="1" applyFill="1" applyBorder="1" applyAlignment="1">
      <alignment horizontal="center" vertical="top"/>
      <protection/>
    </xf>
    <xf numFmtId="0" fontId="2" fillId="0" borderId="10" xfId="53" applyNumberFormat="1" applyFont="1" applyFill="1" applyBorder="1" applyAlignment="1">
      <alignment horizontal="center" vertical="top"/>
      <protection/>
    </xf>
    <xf numFmtId="0" fontId="4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wrapText="1"/>
    </xf>
    <xf numFmtId="0" fontId="2" fillId="0" borderId="13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49" fontId="2" fillId="0" borderId="11" xfId="53" applyNumberFormat="1" applyFont="1" applyFill="1" applyBorder="1" applyAlignment="1">
      <alignment horizontal="center" vertical="top"/>
      <protection/>
    </xf>
    <xf numFmtId="49" fontId="2" fillId="0" borderId="16" xfId="53" applyNumberFormat="1" applyFont="1" applyFill="1" applyBorder="1" applyAlignment="1">
      <alignment horizontal="center" vertical="top"/>
      <protection/>
    </xf>
    <xf numFmtId="0" fontId="2" fillId="0" borderId="11" xfId="53" applyFont="1" applyFill="1" applyBorder="1" applyAlignment="1">
      <alignment horizontal="center" vertical="top" wrapText="1"/>
      <protection/>
    </xf>
    <xf numFmtId="0" fontId="2" fillId="0" borderId="16" xfId="53" applyFont="1" applyFill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view="pageBreakPreview" zoomScaleSheetLayoutView="100" workbookViewId="0" topLeftCell="A58">
      <selection activeCell="I61" sqref="I61"/>
    </sheetView>
  </sheetViews>
  <sheetFormatPr defaultColWidth="9.125" defaultRowHeight="12.75"/>
  <cols>
    <col min="1" max="1" width="5.875" style="29" customWidth="1"/>
    <col min="2" max="2" width="28.00390625" style="29" customWidth="1"/>
    <col min="3" max="3" width="8.00390625" style="29" customWidth="1"/>
    <col min="4" max="4" width="10.125" style="29" customWidth="1"/>
    <col min="5" max="7" width="9.125" style="29" customWidth="1"/>
    <col min="8" max="8" width="24.875" style="29" customWidth="1"/>
    <col min="9" max="9" width="19.00390625" style="29" customWidth="1"/>
    <col min="10" max="10" width="10.125" style="31" customWidth="1"/>
    <col min="11" max="11" width="12.50390625" style="31" customWidth="1"/>
    <col min="12" max="12" width="10.875" style="31" customWidth="1"/>
    <col min="13" max="17" width="9.125" style="31" customWidth="1"/>
    <col min="18" max="16384" width="9.125" style="29" customWidth="1"/>
  </cols>
  <sheetData>
    <row r="1" ht="12.75">
      <c r="I1" s="30" t="s">
        <v>10</v>
      </c>
    </row>
    <row r="2" spans="10:17" s="32" customFormat="1" ht="13.5">
      <c r="J2" s="33"/>
      <c r="K2" s="33"/>
      <c r="L2" s="33"/>
      <c r="M2" s="33"/>
      <c r="N2" s="33"/>
      <c r="O2" s="33"/>
      <c r="P2" s="33"/>
      <c r="Q2" s="33"/>
    </row>
    <row r="3" spans="1:17" s="32" customFormat="1" ht="30.75" customHeight="1">
      <c r="A3" s="78" t="s">
        <v>87</v>
      </c>
      <c r="B3" s="78"/>
      <c r="C3" s="78"/>
      <c r="D3" s="78"/>
      <c r="E3" s="78"/>
      <c r="F3" s="78"/>
      <c r="G3" s="78"/>
      <c r="H3" s="78"/>
      <c r="I3" s="78"/>
      <c r="J3" s="33"/>
      <c r="K3" s="33"/>
      <c r="L3" s="33"/>
      <c r="M3" s="33"/>
      <c r="N3" s="33"/>
      <c r="O3" s="33"/>
      <c r="P3" s="33"/>
      <c r="Q3" s="33"/>
    </row>
    <row r="4" spans="10:17" s="32" customFormat="1" ht="13.5">
      <c r="J4" s="33"/>
      <c r="K4" s="33"/>
      <c r="L4" s="33"/>
      <c r="M4" s="33"/>
      <c r="N4" s="33"/>
      <c r="O4" s="33"/>
      <c r="P4" s="33"/>
      <c r="Q4" s="33"/>
    </row>
    <row r="5" spans="1:17" s="35" customFormat="1" ht="12.75">
      <c r="A5" s="73" t="s">
        <v>2</v>
      </c>
      <c r="B5" s="73" t="s">
        <v>5</v>
      </c>
      <c r="C5" s="73" t="s">
        <v>3</v>
      </c>
      <c r="D5" s="80" t="s">
        <v>4</v>
      </c>
      <c r="E5" s="81"/>
      <c r="F5" s="81"/>
      <c r="G5" s="82"/>
      <c r="H5" s="73" t="s">
        <v>8</v>
      </c>
      <c r="I5" s="73" t="s">
        <v>23</v>
      </c>
      <c r="J5" s="34"/>
      <c r="K5" s="34"/>
      <c r="L5" s="34"/>
      <c r="M5" s="34"/>
      <c r="N5" s="34"/>
      <c r="O5" s="34"/>
      <c r="P5" s="34"/>
      <c r="Q5" s="34"/>
    </row>
    <row r="6" spans="1:17" s="35" customFormat="1" ht="14.25">
      <c r="A6" s="74"/>
      <c r="B6" s="74"/>
      <c r="C6" s="74"/>
      <c r="D6" s="73" t="s">
        <v>132</v>
      </c>
      <c r="E6" s="79" t="s">
        <v>133</v>
      </c>
      <c r="F6" s="71"/>
      <c r="G6" s="72"/>
      <c r="H6" s="74"/>
      <c r="I6" s="74"/>
      <c r="J6" s="37"/>
      <c r="K6" s="38"/>
      <c r="L6" s="38"/>
      <c r="M6" s="39"/>
      <c r="N6" s="39"/>
      <c r="O6" s="40"/>
      <c r="P6" s="34"/>
      <c r="Q6" s="34"/>
    </row>
    <row r="7" spans="1:17" s="35" customFormat="1" ht="57.75" customHeight="1">
      <c r="A7" s="75"/>
      <c r="B7" s="75"/>
      <c r="C7" s="75"/>
      <c r="D7" s="75"/>
      <c r="E7" s="2" t="s">
        <v>0</v>
      </c>
      <c r="F7" s="2" t="s">
        <v>1</v>
      </c>
      <c r="G7" s="2" t="s">
        <v>9</v>
      </c>
      <c r="H7" s="75"/>
      <c r="I7" s="75"/>
      <c r="J7" s="41"/>
      <c r="K7" s="42"/>
      <c r="L7" s="43"/>
      <c r="M7" s="39"/>
      <c r="N7" s="39"/>
      <c r="P7" s="34"/>
      <c r="Q7" s="34"/>
    </row>
    <row r="8" spans="1:15" ht="14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44">
        <v>7</v>
      </c>
      <c r="H8" s="14">
        <v>8</v>
      </c>
      <c r="I8" s="14">
        <v>9</v>
      </c>
      <c r="J8" s="41"/>
      <c r="K8" s="42"/>
      <c r="L8" s="43"/>
      <c r="M8" s="39"/>
      <c r="N8" s="39"/>
      <c r="O8" s="40"/>
    </row>
    <row r="9" spans="1:15" ht="14.25">
      <c r="A9" s="14"/>
      <c r="B9" s="70" t="s">
        <v>18</v>
      </c>
      <c r="C9" s="71"/>
      <c r="D9" s="71"/>
      <c r="E9" s="71"/>
      <c r="F9" s="71"/>
      <c r="G9" s="71"/>
      <c r="H9" s="71"/>
      <c r="I9" s="72"/>
      <c r="J9" s="45"/>
      <c r="K9" s="45"/>
      <c r="L9" s="45"/>
      <c r="M9" s="39"/>
      <c r="N9" s="39"/>
      <c r="O9" s="40"/>
    </row>
    <row r="10" spans="1:15" ht="183" customHeight="1">
      <c r="A10" s="46">
        <v>1</v>
      </c>
      <c r="B10" s="1" t="s">
        <v>19</v>
      </c>
      <c r="C10" s="4" t="s">
        <v>21</v>
      </c>
      <c r="D10" s="47">
        <v>75.4</v>
      </c>
      <c r="E10" s="47">
        <v>90</v>
      </c>
      <c r="F10" s="47">
        <v>65.3</v>
      </c>
      <c r="G10" s="48">
        <f>F10/E10*100</f>
        <v>72.55555555555556</v>
      </c>
      <c r="H10" s="1" t="s">
        <v>97</v>
      </c>
      <c r="I10" s="1" t="s">
        <v>98</v>
      </c>
      <c r="J10" s="45"/>
      <c r="K10" s="45"/>
      <c r="L10" s="45"/>
      <c r="M10" s="45"/>
      <c r="N10" s="45"/>
      <c r="O10" s="40"/>
    </row>
    <row r="11" spans="1:14" ht="64.5">
      <c r="A11" s="46">
        <v>2</v>
      </c>
      <c r="B11" s="1" t="s">
        <v>20</v>
      </c>
      <c r="C11" s="4" t="s">
        <v>22</v>
      </c>
      <c r="D11" s="47">
        <v>29.1</v>
      </c>
      <c r="E11" s="47">
        <v>29.1</v>
      </c>
      <c r="F11" s="47">
        <v>25.5</v>
      </c>
      <c r="G11" s="48">
        <f>F11/E11*100</f>
        <v>87.62886597938144</v>
      </c>
      <c r="H11" s="3"/>
      <c r="I11" s="1" t="s">
        <v>99</v>
      </c>
      <c r="J11" s="37"/>
      <c r="K11" s="37"/>
      <c r="L11" s="39"/>
      <c r="M11" s="45"/>
      <c r="N11" s="45"/>
    </row>
    <row r="12" spans="1:14" ht="14.25">
      <c r="A12" s="14"/>
      <c r="B12" s="49"/>
      <c r="C12" s="50"/>
      <c r="D12" s="50"/>
      <c r="E12" s="50"/>
      <c r="F12" s="50"/>
      <c r="G12" s="51"/>
      <c r="H12" s="50"/>
      <c r="I12" s="52"/>
      <c r="J12" s="39"/>
      <c r="K12" s="39"/>
      <c r="L12" s="43"/>
      <c r="M12" s="45"/>
      <c r="N12" s="45"/>
    </row>
    <row r="13" spans="1:17" s="35" customFormat="1" ht="12.75">
      <c r="A13" s="46"/>
      <c r="B13" s="70" t="s">
        <v>34</v>
      </c>
      <c r="C13" s="71"/>
      <c r="D13" s="71"/>
      <c r="E13" s="71"/>
      <c r="F13" s="71"/>
      <c r="G13" s="71"/>
      <c r="H13" s="71"/>
      <c r="I13" s="72"/>
      <c r="J13" s="53"/>
      <c r="K13" s="53"/>
      <c r="L13" s="53"/>
      <c r="M13" s="53"/>
      <c r="N13" s="53"/>
      <c r="P13" s="34"/>
      <c r="Q13" s="34"/>
    </row>
    <row r="14" spans="1:17" s="35" customFormat="1" ht="51.75">
      <c r="A14" s="46" t="s">
        <v>7</v>
      </c>
      <c r="B14" s="1" t="s">
        <v>11</v>
      </c>
      <c r="C14" s="2" t="s">
        <v>12</v>
      </c>
      <c r="D14" s="3">
        <v>86</v>
      </c>
      <c r="E14" s="3">
        <v>94</v>
      </c>
      <c r="F14" s="3">
        <v>94</v>
      </c>
      <c r="G14" s="4">
        <f>F14/E14*100</f>
        <v>100</v>
      </c>
      <c r="H14" s="3"/>
      <c r="I14" s="1" t="s">
        <v>100</v>
      </c>
      <c r="J14" s="34"/>
      <c r="K14" s="34"/>
      <c r="L14" s="34"/>
      <c r="M14" s="34"/>
      <c r="N14" s="34"/>
      <c r="O14" s="34"/>
      <c r="P14" s="34"/>
      <c r="Q14" s="34"/>
    </row>
    <row r="15" spans="1:17" s="35" customFormat="1" ht="39">
      <c r="A15" s="46" t="s">
        <v>6</v>
      </c>
      <c r="B15" s="1" t="s">
        <v>88</v>
      </c>
      <c r="C15" s="2" t="s">
        <v>14</v>
      </c>
      <c r="D15" s="3">
        <v>25.4</v>
      </c>
      <c r="E15" s="4">
        <v>25.5</v>
      </c>
      <c r="F15" s="3">
        <v>25.9</v>
      </c>
      <c r="G15" s="4">
        <f>F15/E15*100</f>
        <v>101.56862745098039</v>
      </c>
      <c r="H15" s="3"/>
      <c r="I15" s="1" t="s">
        <v>100</v>
      </c>
      <c r="J15" s="34"/>
      <c r="K15" s="34"/>
      <c r="L15" s="34"/>
      <c r="M15" s="34"/>
      <c r="N15" s="34"/>
      <c r="O15" s="34"/>
      <c r="P15" s="34"/>
      <c r="Q15" s="34"/>
    </row>
    <row r="16" spans="1:17" s="35" customFormat="1" ht="31.5" customHeight="1">
      <c r="A16" s="46" t="s">
        <v>13</v>
      </c>
      <c r="B16" s="1" t="s">
        <v>89</v>
      </c>
      <c r="C16" s="2" t="s">
        <v>15</v>
      </c>
      <c r="D16" s="3">
        <v>1.1</v>
      </c>
      <c r="E16" s="4">
        <v>1.8</v>
      </c>
      <c r="F16" s="3">
        <v>1.8</v>
      </c>
      <c r="G16" s="4">
        <f>F16/E16*100</f>
        <v>100</v>
      </c>
      <c r="H16" s="13"/>
      <c r="I16" s="1" t="s">
        <v>100</v>
      </c>
      <c r="J16" s="34"/>
      <c r="K16" s="34"/>
      <c r="L16" s="34"/>
      <c r="M16" s="34"/>
      <c r="N16" s="34"/>
      <c r="O16" s="34"/>
      <c r="P16" s="34"/>
      <c r="Q16" s="34"/>
    </row>
    <row r="17" spans="1:17" s="35" customFormat="1" ht="12.75">
      <c r="A17" s="54"/>
      <c r="B17" s="83" t="s">
        <v>45</v>
      </c>
      <c r="C17" s="84"/>
      <c r="D17" s="84"/>
      <c r="E17" s="84"/>
      <c r="F17" s="84"/>
      <c r="G17" s="84"/>
      <c r="H17" s="84"/>
      <c r="I17" s="85"/>
      <c r="J17" s="34"/>
      <c r="K17" s="34"/>
      <c r="L17" s="34"/>
      <c r="M17" s="34"/>
      <c r="N17" s="34"/>
      <c r="O17" s="34"/>
      <c r="P17" s="34"/>
      <c r="Q17" s="34"/>
    </row>
    <row r="18" spans="1:17" s="35" customFormat="1" ht="66.75" customHeight="1">
      <c r="A18" s="55" t="s">
        <v>7</v>
      </c>
      <c r="B18" s="8" t="s">
        <v>37</v>
      </c>
      <c r="C18" s="12" t="s">
        <v>22</v>
      </c>
      <c r="D18" s="12" t="s">
        <v>101</v>
      </c>
      <c r="E18" s="14" t="s">
        <v>102</v>
      </c>
      <c r="F18" s="12" t="s">
        <v>102</v>
      </c>
      <c r="G18" s="14">
        <v>100</v>
      </c>
      <c r="H18" s="3"/>
      <c r="I18" s="15" t="s">
        <v>103</v>
      </c>
      <c r="J18" s="34"/>
      <c r="K18" s="34"/>
      <c r="L18" s="56"/>
      <c r="M18" s="34"/>
      <c r="N18" s="34"/>
      <c r="O18" s="34"/>
      <c r="P18" s="34"/>
      <c r="Q18" s="34"/>
    </row>
    <row r="19" spans="1:9" ht="155.25" customHeight="1">
      <c r="A19" s="55" t="s">
        <v>6</v>
      </c>
      <c r="B19" s="8" t="s">
        <v>38</v>
      </c>
      <c r="C19" s="12" t="s">
        <v>22</v>
      </c>
      <c r="D19" s="14">
        <v>95.7</v>
      </c>
      <c r="E19" s="14">
        <v>105</v>
      </c>
      <c r="F19" s="14">
        <v>113.4</v>
      </c>
      <c r="G19" s="16">
        <v>1.08</v>
      </c>
      <c r="H19" s="1" t="s">
        <v>134</v>
      </c>
      <c r="I19" s="17" t="s">
        <v>104</v>
      </c>
    </row>
    <row r="20" spans="1:9" ht="51.75">
      <c r="A20" s="55" t="s">
        <v>13</v>
      </c>
      <c r="B20" s="1" t="s">
        <v>39</v>
      </c>
      <c r="C20" s="12"/>
      <c r="D20" s="14"/>
      <c r="E20" s="14"/>
      <c r="F20" s="14"/>
      <c r="G20" s="14"/>
      <c r="H20" s="3"/>
      <c r="I20" s="15"/>
    </row>
    <row r="21" spans="1:9" ht="14.25" customHeight="1">
      <c r="A21" s="55" t="s">
        <v>109</v>
      </c>
      <c r="B21" s="8" t="s">
        <v>40</v>
      </c>
      <c r="C21" s="12" t="s">
        <v>22</v>
      </c>
      <c r="D21" s="14" t="s">
        <v>105</v>
      </c>
      <c r="E21" s="14" t="s">
        <v>106</v>
      </c>
      <c r="F21" s="14" t="s">
        <v>106</v>
      </c>
      <c r="G21" s="14">
        <v>100</v>
      </c>
      <c r="H21" s="3"/>
      <c r="I21" s="15" t="s">
        <v>107</v>
      </c>
    </row>
    <row r="22" spans="1:9" ht="25.5">
      <c r="A22" s="55" t="s">
        <v>110</v>
      </c>
      <c r="B22" s="8" t="s">
        <v>42</v>
      </c>
      <c r="C22" s="12" t="s">
        <v>22</v>
      </c>
      <c r="D22" s="14">
        <v>123</v>
      </c>
      <c r="E22" s="14" t="s">
        <v>106</v>
      </c>
      <c r="F22" s="14" t="s">
        <v>106</v>
      </c>
      <c r="G22" s="14">
        <v>100</v>
      </c>
      <c r="H22" s="3"/>
      <c r="I22" s="15" t="s">
        <v>107</v>
      </c>
    </row>
    <row r="23" spans="1:9" ht="25.5">
      <c r="A23" s="55" t="s">
        <v>111</v>
      </c>
      <c r="B23" s="8" t="s">
        <v>43</v>
      </c>
      <c r="C23" s="12" t="s">
        <v>22</v>
      </c>
      <c r="D23" s="14">
        <v>77</v>
      </c>
      <c r="E23" s="14" t="s">
        <v>106</v>
      </c>
      <c r="F23" s="14" t="s">
        <v>106</v>
      </c>
      <c r="G23" s="14">
        <v>100</v>
      </c>
      <c r="H23" s="3"/>
      <c r="I23" s="15" t="s">
        <v>107</v>
      </c>
    </row>
    <row r="24" spans="1:17" s="35" customFormat="1" ht="12.75">
      <c r="A24" s="46"/>
      <c r="B24" s="70" t="s">
        <v>69</v>
      </c>
      <c r="C24" s="76"/>
      <c r="D24" s="76"/>
      <c r="E24" s="76"/>
      <c r="F24" s="76"/>
      <c r="G24" s="76"/>
      <c r="H24" s="76"/>
      <c r="I24" s="77"/>
      <c r="J24" s="34"/>
      <c r="K24" s="34"/>
      <c r="L24" s="34"/>
      <c r="M24" s="34"/>
      <c r="N24" s="34"/>
      <c r="O24" s="34"/>
      <c r="P24" s="34"/>
      <c r="Q24" s="34"/>
    </row>
    <row r="25" spans="1:17" s="35" customFormat="1" ht="51.75">
      <c r="A25" s="46" t="s">
        <v>7</v>
      </c>
      <c r="B25" s="1" t="s">
        <v>46</v>
      </c>
      <c r="C25" s="2"/>
      <c r="D25" s="3"/>
      <c r="E25" s="3"/>
      <c r="F25" s="3"/>
      <c r="G25" s="3"/>
      <c r="H25" s="3"/>
      <c r="I25" s="1"/>
      <c r="J25" s="34"/>
      <c r="K25" s="34"/>
      <c r="L25" s="34"/>
      <c r="M25" s="34"/>
      <c r="N25" s="34"/>
      <c r="O25" s="34"/>
      <c r="P25" s="34"/>
      <c r="Q25" s="34"/>
    </row>
    <row r="26" spans="1:17" s="35" customFormat="1" ht="12.75">
      <c r="A26" s="46" t="s">
        <v>47</v>
      </c>
      <c r="B26" s="1" t="s">
        <v>90</v>
      </c>
      <c r="C26" s="2" t="s">
        <v>48</v>
      </c>
      <c r="D26" s="3">
        <v>635</v>
      </c>
      <c r="E26" s="3">
        <v>980</v>
      </c>
      <c r="F26" s="3">
        <v>1111.5</v>
      </c>
      <c r="G26" s="3">
        <v>113.4</v>
      </c>
      <c r="H26" s="9"/>
      <c r="I26" s="1"/>
      <c r="J26" s="34"/>
      <c r="K26" s="34"/>
      <c r="L26" s="34"/>
      <c r="M26" s="34"/>
      <c r="N26" s="34"/>
      <c r="O26" s="34"/>
      <c r="P26" s="34"/>
      <c r="Q26" s="34"/>
    </row>
    <row r="27" spans="1:17" s="35" customFormat="1" ht="25.5">
      <c r="A27" s="46" t="s">
        <v>49</v>
      </c>
      <c r="B27" s="1" t="s">
        <v>50</v>
      </c>
      <c r="C27" s="2" t="s">
        <v>51</v>
      </c>
      <c r="D27" s="3">
        <v>553.05</v>
      </c>
      <c r="E27" s="3">
        <v>450</v>
      </c>
      <c r="F27" s="3">
        <v>442.42</v>
      </c>
      <c r="G27" s="3">
        <v>98.3</v>
      </c>
      <c r="H27" s="3"/>
      <c r="I27" s="1"/>
      <c r="J27" s="34"/>
      <c r="K27" s="34"/>
      <c r="L27" s="34"/>
      <c r="M27" s="34"/>
      <c r="N27" s="34"/>
      <c r="O27" s="34"/>
      <c r="P27" s="34"/>
      <c r="Q27" s="34"/>
    </row>
    <row r="28" spans="1:17" s="35" customFormat="1" ht="51.75">
      <c r="A28" s="55" t="s">
        <v>7</v>
      </c>
      <c r="B28" s="15" t="s">
        <v>46</v>
      </c>
      <c r="C28" s="12"/>
      <c r="D28" s="14"/>
      <c r="E28" s="14"/>
      <c r="F28" s="14"/>
      <c r="G28" s="14"/>
      <c r="H28" s="14"/>
      <c r="I28" s="1"/>
      <c r="J28" s="34"/>
      <c r="K28" s="34"/>
      <c r="L28" s="34"/>
      <c r="M28" s="34"/>
      <c r="N28" s="34"/>
      <c r="O28" s="34"/>
      <c r="P28" s="34"/>
      <c r="Q28" s="34"/>
    </row>
    <row r="29" spans="1:17" s="35" customFormat="1" ht="39">
      <c r="A29" s="55" t="s">
        <v>47</v>
      </c>
      <c r="B29" s="15" t="s">
        <v>90</v>
      </c>
      <c r="C29" s="12" t="s">
        <v>48</v>
      </c>
      <c r="D29" s="14">
        <v>1111.5</v>
      </c>
      <c r="E29" s="14">
        <v>2000</v>
      </c>
      <c r="F29" s="14">
        <v>1364.1</v>
      </c>
      <c r="G29" s="18">
        <f>F29/E29*100</f>
        <v>68.205</v>
      </c>
      <c r="H29" s="15" t="s">
        <v>135</v>
      </c>
      <c r="I29" s="1"/>
      <c r="J29" s="34"/>
      <c r="K29" s="34"/>
      <c r="L29" s="34"/>
      <c r="M29" s="34"/>
      <c r="N29" s="34"/>
      <c r="O29" s="34"/>
      <c r="P29" s="34"/>
      <c r="Q29" s="34"/>
    </row>
    <row r="30" spans="1:17" s="35" customFormat="1" ht="39">
      <c r="A30" s="55" t="s">
        <v>49</v>
      </c>
      <c r="B30" s="15" t="s">
        <v>50</v>
      </c>
      <c r="C30" s="12" t="s">
        <v>51</v>
      </c>
      <c r="D30" s="14">
        <v>402.4</v>
      </c>
      <c r="E30" s="14">
        <v>600</v>
      </c>
      <c r="F30" s="14">
        <v>358.7</v>
      </c>
      <c r="G30" s="18">
        <f aca="true" t="shared" si="0" ref="G30:G37">F30/E30*100</f>
        <v>59.78333333333333</v>
      </c>
      <c r="H30" s="15" t="s">
        <v>135</v>
      </c>
      <c r="I30" s="1"/>
      <c r="J30" s="34"/>
      <c r="K30" s="34"/>
      <c r="L30" s="34"/>
      <c r="M30" s="34"/>
      <c r="N30" s="34"/>
      <c r="O30" s="34"/>
      <c r="P30" s="34"/>
      <c r="Q30" s="34"/>
    </row>
    <row r="31" spans="1:17" s="35" customFormat="1" ht="78">
      <c r="A31" s="20" t="s">
        <v>52</v>
      </c>
      <c r="B31" s="15" t="s">
        <v>53</v>
      </c>
      <c r="C31" s="12" t="s">
        <v>54</v>
      </c>
      <c r="D31" s="14">
        <v>103.32</v>
      </c>
      <c r="E31" s="14">
        <v>141</v>
      </c>
      <c r="F31" s="14">
        <v>96.15</v>
      </c>
      <c r="G31" s="18">
        <f t="shared" si="0"/>
        <v>68.19148936170212</v>
      </c>
      <c r="H31" s="19" t="s">
        <v>55</v>
      </c>
      <c r="I31" s="1"/>
      <c r="J31" s="34"/>
      <c r="K31" s="34"/>
      <c r="L31" s="34"/>
      <c r="M31" s="34"/>
      <c r="N31" s="34"/>
      <c r="O31" s="34"/>
      <c r="P31" s="34"/>
      <c r="Q31" s="34"/>
    </row>
    <row r="32" spans="1:17" s="35" customFormat="1" ht="39">
      <c r="A32" s="55" t="s">
        <v>56</v>
      </c>
      <c r="B32" s="15" t="s">
        <v>91</v>
      </c>
      <c r="C32" s="12" t="s">
        <v>54</v>
      </c>
      <c r="D32" s="14">
        <v>2953.1</v>
      </c>
      <c r="E32" s="14">
        <v>3500</v>
      </c>
      <c r="F32" s="14">
        <v>2203.3</v>
      </c>
      <c r="G32" s="18">
        <f t="shared" si="0"/>
        <v>62.95142857142858</v>
      </c>
      <c r="H32" s="57"/>
      <c r="I32" s="1"/>
      <c r="J32" s="34"/>
      <c r="K32" s="34"/>
      <c r="L32" s="34"/>
      <c r="M32" s="34"/>
      <c r="N32" s="34"/>
      <c r="O32" s="34"/>
      <c r="P32" s="34"/>
      <c r="Q32" s="34"/>
    </row>
    <row r="33" spans="1:17" s="35" customFormat="1" ht="51.75">
      <c r="A33" s="20" t="s">
        <v>57</v>
      </c>
      <c r="B33" s="15" t="s">
        <v>92</v>
      </c>
      <c r="C33" s="12" t="s">
        <v>58</v>
      </c>
      <c r="D33" s="14">
        <v>11.9</v>
      </c>
      <c r="E33" s="14">
        <v>14</v>
      </c>
      <c r="F33" s="12">
        <v>11.8</v>
      </c>
      <c r="G33" s="18">
        <f t="shared" si="0"/>
        <v>84.28571428571429</v>
      </c>
      <c r="H33" s="19" t="s">
        <v>112</v>
      </c>
      <c r="I33" s="1"/>
      <c r="J33" s="34"/>
      <c r="K33" s="34"/>
      <c r="L33" s="34"/>
      <c r="M33" s="34"/>
      <c r="N33" s="34"/>
      <c r="O33" s="34"/>
      <c r="P33" s="34"/>
      <c r="Q33" s="34"/>
    </row>
    <row r="34" spans="1:17" s="35" customFormat="1" ht="12.75">
      <c r="A34" s="55" t="s">
        <v>6</v>
      </c>
      <c r="B34" s="15" t="s">
        <v>113</v>
      </c>
      <c r="C34" s="12"/>
      <c r="D34" s="14"/>
      <c r="E34" s="14"/>
      <c r="F34" s="14"/>
      <c r="G34" s="14"/>
      <c r="H34" s="14"/>
      <c r="I34" s="1"/>
      <c r="J34" s="34"/>
      <c r="K34" s="34"/>
      <c r="L34" s="34"/>
      <c r="M34" s="34"/>
      <c r="N34" s="34"/>
      <c r="O34" s="34"/>
      <c r="P34" s="34"/>
      <c r="Q34" s="34"/>
    </row>
    <row r="35" spans="1:17" s="35" customFormat="1" ht="12.75">
      <c r="A35" s="55" t="s">
        <v>59</v>
      </c>
      <c r="B35" s="15" t="s">
        <v>90</v>
      </c>
      <c r="C35" s="12" t="s">
        <v>48</v>
      </c>
      <c r="D35" s="14">
        <v>2829</v>
      </c>
      <c r="E35" s="14">
        <v>2000</v>
      </c>
      <c r="F35" s="14">
        <v>2829</v>
      </c>
      <c r="G35" s="18">
        <f t="shared" si="0"/>
        <v>141.45000000000002</v>
      </c>
      <c r="H35" s="15" t="s">
        <v>112</v>
      </c>
      <c r="I35" s="1"/>
      <c r="J35" s="34"/>
      <c r="K35" s="34"/>
      <c r="L35" s="34"/>
      <c r="M35" s="34"/>
      <c r="N35" s="34"/>
      <c r="O35" s="34"/>
      <c r="P35" s="34"/>
      <c r="Q35" s="34"/>
    </row>
    <row r="36" spans="1:17" s="35" customFormat="1" ht="25.5">
      <c r="A36" s="55" t="s">
        <v>60</v>
      </c>
      <c r="B36" s="15" t="s">
        <v>50</v>
      </c>
      <c r="C36" s="12" t="s">
        <v>51</v>
      </c>
      <c r="D36" s="14">
        <v>520</v>
      </c>
      <c r="E36" s="14">
        <v>773</v>
      </c>
      <c r="F36" s="14">
        <v>780</v>
      </c>
      <c r="G36" s="18">
        <f t="shared" si="0"/>
        <v>100.90556274256144</v>
      </c>
      <c r="H36" s="15" t="s">
        <v>114</v>
      </c>
      <c r="I36" s="1"/>
      <c r="J36" s="34"/>
      <c r="K36" s="34"/>
      <c r="L36" s="34"/>
      <c r="M36" s="34"/>
      <c r="N36" s="34"/>
      <c r="O36" s="34"/>
      <c r="P36" s="34"/>
      <c r="Q36" s="34"/>
    </row>
    <row r="37" spans="1:17" s="35" customFormat="1" ht="25.5">
      <c r="A37" s="20" t="s">
        <v>61</v>
      </c>
      <c r="B37" s="15" t="s">
        <v>53</v>
      </c>
      <c r="C37" s="12" t="s">
        <v>54</v>
      </c>
      <c r="D37" s="14">
        <v>218</v>
      </c>
      <c r="E37" s="14">
        <v>225</v>
      </c>
      <c r="F37" s="14">
        <v>225</v>
      </c>
      <c r="G37" s="18">
        <f t="shared" si="0"/>
        <v>100</v>
      </c>
      <c r="H37" s="15" t="s">
        <v>115</v>
      </c>
      <c r="I37" s="1"/>
      <c r="J37" s="34"/>
      <c r="K37" s="34"/>
      <c r="L37" s="34"/>
      <c r="M37" s="34"/>
      <c r="N37" s="34"/>
      <c r="O37" s="34"/>
      <c r="P37" s="34"/>
      <c r="Q37" s="34"/>
    </row>
    <row r="38" spans="1:17" s="35" customFormat="1" ht="39">
      <c r="A38" s="55" t="s">
        <v>62</v>
      </c>
      <c r="B38" s="15" t="s">
        <v>91</v>
      </c>
      <c r="C38" s="12" t="s">
        <v>54</v>
      </c>
      <c r="D38" s="12">
        <v>2622.7</v>
      </c>
      <c r="E38" s="12">
        <v>4898</v>
      </c>
      <c r="F38" s="14">
        <v>3000</v>
      </c>
      <c r="G38" s="18">
        <f>F38/E38*100</f>
        <v>61.24948958758677</v>
      </c>
      <c r="H38" s="15" t="s">
        <v>115</v>
      </c>
      <c r="I38" s="1"/>
      <c r="J38" s="34"/>
      <c r="K38" s="34"/>
      <c r="L38" s="34"/>
      <c r="M38" s="34"/>
      <c r="N38" s="34"/>
      <c r="O38" s="34"/>
      <c r="P38" s="34"/>
      <c r="Q38" s="34"/>
    </row>
    <row r="39" spans="1:17" s="35" customFormat="1" ht="51.75">
      <c r="A39" s="20" t="s">
        <v>63</v>
      </c>
      <c r="B39" s="15" t="s">
        <v>92</v>
      </c>
      <c r="C39" s="12" t="s">
        <v>58</v>
      </c>
      <c r="D39" s="14">
        <v>0</v>
      </c>
      <c r="E39" s="12">
        <v>19.4</v>
      </c>
      <c r="F39" s="12">
        <v>19.4</v>
      </c>
      <c r="G39" s="18">
        <f>F39/E39*100</f>
        <v>100</v>
      </c>
      <c r="H39" s="15" t="s">
        <v>112</v>
      </c>
      <c r="I39" s="1"/>
      <c r="J39" s="34"/>
      <c r="K39" s="34"/>
      <c r="L39" s="34"/>
      <c r="M39" s="34"/>
      <c r="N39" s="34"/>
      <c r="O39" s="34"/>
      <c r="P39" s="34"/>
      <c r="Q39" s="34"/>
    </row>
    <row r="40" spans="1:17" s="35" customFormat="1" ht="25.5">
      <c r="A40" s="55" t="s">
        <v>13</v>
      </c>
      <c r="B40" s="15" t="s">
        <v>116</v>
      </c>
      <c r="C40" s="15"/>
      <c r="D40" s="58"/>
      <c r="E40" s="58"/>
      <c r="F40" s="58"/>
      <c r="G40" s="58"/>
      <c r="H40" s="15"/>
      <c r="I40" s="1"/>
      <c r="J40" s="34"/>
      <c r="K40" s="34"/>
      <c r="L40" s="34"/>
      <c r="M40" s="34"/>
      <c r="N40" s="34"/>
      <c r="O40" s="34"/>
      <c r="P40" s="34"/>
      <c r="Q40" s="34"/>
    </row>
    <row r="41" spans="1:17" s="35" customFormat="1" ht="25.5">
      <c r="A41" s="55" t="s">
        <v>64</v>
      </c>
      <c r="B41" s="15" t="s">
        <v>50</v>
      </c>
      <c r="C41" s="12" t="s">
        <v>51</v>
      </c>
      <c r="D41" s="12">
        <v>0</v>
      </c>
      <c r="E41" s="12">
        <v>172</v>
      </c>
      <c r="F41" s="12">
        <v>260</v>
      </c>
      <c r="G41" s="12">
        <v>100</v>
      </c>
      <c r="H41" s="15" t="s">
        <v>115</v>
      </c>
      <c r="I41" s="1"/>
      <c r="J41" s="34"/>
      <c r="K41" s="34"/>
      <c r="L41" s="34"/>
      <c r="M41" s="34"/>
      <c r="N41" s="34"/>
      <c r="O41" s="34"/>
      <c r="P41" s="34"/>
      <c r="Q41" s="34"/>
    </row>
    <row r="42" spans="1:17" s="35" customFormat="1" ht="25.5">
      <c r="A42" s="20" t="s">
        <v>65</v>
      </c>
      <c r="B42" s="15" t="s">
        <v>53</v>
      </c>
      <c r="C42" s="12" t="s">
        <v>66</v>
      </c>
      <c r="D42" s="12">
        <v>3.5</v>
      </c>
      <c r="E42" s="12">
        <v>10</v>
      </c>
      <c r="F42" s="12">
        <v>9</v>
      </c>
      <c r="G42" s="18">
        <f>F42/E42*100</f>
        <v>90</v>
      </c>
      <c r="H42" s="15" t="s">
        <v>115</v>
      </c>
      <c r="I42" s="1"/>
      <c r="J42" s="34"/>
      <c r="K42" s="34"/>
      <c r="L42" s="34"/>
      <c r="M42" s="34"/>
      <c r="N42" s="34"/>
      <c r="O42" s="34"/>
      <c r="P42" s="34"/>
      <c r="Q42" s="34"/>
    </row>
    <row r="43" spans="1:17" s="35" customFormat="1" ht="39">
      <c r="A43" s="55" t="s">
        <v>67</v>
      </c>
      <c r="B43" s="15" t="s">
        <v>91</v>
      </c>
      <c r="C43" s="12" t="s">
        <v>54</v>
      </c>
      <c r="D43" s="12">
        <v>353.4</v>
      </c>
      <c r="E43" s="12">
        <v>1538</v>
      </c>
      <c r="F43" s="12">
        <v>420</v>
      </c>
      <c r="G43" s="18">
        <f>F43/E43*100</f>
        <v>27.308192457737324</v>
      </c>
      <c r="H43" s="15" t="s">
        <v>115</v>
      </c>
      <c r="I43" s="1"/>
      <c r="J43" s="34"/>
      <c r="K43" s="34"/>
      <c r="L43" s="34"/>
      <c r="M43" s="34"/>
      <c r="N43" s="34"/>
      <c r="O43" s="34"/>
      <c r="P43" s="34"/>
      <c r="Q43" s="34"/>
    </row>
    <row r="44" spans="1:17" s="35" customFormat="1" ht="25.5">
      <c r="A44" s="55" t="s">
        <v>30</v>
      </c>
      <c r="B44" s="15" t="s">
        <v>68</v>
      </c>
      <c r="C44" s="12" t="s">
        <v>22</v>
      </c>
      <c r="D44" s="12">
        <v>19.9</v>
      </c>
      <c r="E44" s="12">
        <v>32.3</v>
      </c>
      <c r="F44" s="14">
        <v>32.3</v>
      </c>
      <c r="G44" s="18">
        <f>F44/E44*100</f>
        <v>100</v>
      </c>
      <c r="H44" s="15" t="s">
        <v>115</v>
      </c>
      <c r="I44" s="1"/>
      <c r="J44" s="34"/>
      <c r="K44" s="34"/>
      <c r="L44" s="34"/>
      <c r="M44" s="34"/>
      <c r="N44" s="34"/>
      <c r="O44" s="34"/>
      <c r="P44" s="34"/>
      <c r="Q44" s="34"/>
    </row>
    <row r="45" spans="1:17" s="35" customFormat="1" ht="39">
      <c r="A45" s="46" t="s">
        <v>67</v>
      </c>
      <c r="B45" s="1" t="s">
        <v>91</v>
      </c>
      <c r="C45" s="2" t="s">
        <v>54</v>
      </c>
      <c r="D45" s="2">
        <v>0</v>
      </c>
      <c r="E45" s="2">
        <v>0</v>
      </c>
      <c r="F45" s="2">
        <v>0</v>
      </c>
      <c r="G45" s="2">
        <v>100</v>
      </c>
      <c r="H45" s="1"/>
      <c r="I45" s="1"/>
      <c r="J45" s="34"/>
      <c r="K45" s="34"/>
      <c r="L45" s="34"/>
      <c r="M45" s="34"/>
      <c r="N45" s="34"/>
      <c r="O45" s="34"/>
      <c r="P45" s="34"/>
      <c r="Q45" s="34"/>
    </row>
    <row r="46" spans="1:17" s="35" customFormat="1" ht="51.75">
      <c r="A46" s="46" t="s">
        <v>30</v>
      </c>
      <c r="B46" s="1" t="s">
        <v>68</v>
      </c>
      <c r="C46" s="2" t="s">
        <v>22</v>
      </c>
      <c r="D46" s="2">
        <v>32.7</v>
      </c>
      <c r="E46" s="2">
        <v>32.5</v>
      </c>
      <c r="F46" s="59" t="s">
        <v>41</v>
      </c>
      <c r="G46" s="2" t="s">
        <v>41</v>
      </c>
      <c r="H46" s="1" t="s">
        <v>136</v>
      </c>
      <c r="I46" s="1"/>
      <c r="J46" s="34"/>
      <c r="K46" s="34"/>
      <c r="L46" s="34"/>
      <c r="M46" s="34"/>
      <c r="N46" s="34"/>
      <c r="O46" s="34"/>
      <c r="P46" s="34"/>
      <c r="Q46" s="34"/>
    </row>
    <row r="47" spans="1:9" ht="12.75">
      <c r="A47" s="46"/>
      <c r="B47" s="70" t="s">
        <v>44</v>
      </c>
      <c r="C47" s="76"/>
      <c r="D47" s="76"/>
      <c r="E47" s="76"/>
      <c r="F47" s="76"/>
      <c r="G47" s="76"/>
      <c r="H47" s="76"/>
      <c r="I47" s="77"/>
    </row>
    <row r="48" spans="1:9" ht="103.5" customHeight="1">
      <c r="A48" s="46" t="s">
        <v>7</v>
      </c>
      <c r="B48" s="1" t="s">
        <v>36</v>
      </c>
      <c r="C48" s="2" t="s">
        <v>22</v>
      </c>
      <c r="D48" s="3">
        <v>117.7</v>
      </c>
      <c r="E48" s="3">
        <v>107.6</v>
      </c>
      <c r="F48" s="3">
        <v>121.9</v>
      </c>
      <c r="G48" s="21">
        <f>F48/E48*100</f>
        <v>113.2899628252788</v>
      </c>
      <c r="H48" s="1"/>
      <c r="I48" s="1" t="s">
        <v>117</v>
      </c>
    </row>
    <row r="49" spans="1:9" ht="18.75" customHeight="1">
      <c r="A49" s="1"/>
      <c r="B49" s="70" t="s">
        <v>35</v>
      </c>
      <c r="C49" s="71"/>
      <c r="D49" s="71"/>
      <c r="E49" s="71"/>
      <c r="F49" s="71"/>
      <c r="G49" s="71"/>
      <c r="H49" s="71"/>
      <c r="I49" s="72"/>
    </row>
    <row r="50" spans="1:9" s="60" customFormat="1" ht="60.75" customHeight="1">
      <c r="A50" s="22" t="s">
        <v>7</v>
      </c>
      <c r="B50" s="23" t="s">
        <v>118</v>
      </c>
      <c r="C50" s="5" t="s">
        <v>25</v>
      </c>
      <c r="D50" s="6">
        <v>415</v>
      </c>
      <c r="E50" s="6">
        <v>430</v>
      </c>
      <c r="F50" s="6">
        <v>430</v>
      </c>
      <c r="G50" s="10">
        <f>F50/E50</f>
        <v>1</v>
      </c>
      <c r="H50" s="6"/>
      <c r="I50" s="11"/>
    </row>
    <row r="51" spans="1:9" s="60" customFormat="1" ht="28.5" customHeight="1">
      <c r="A51" s="22"/>
      <c r="B51" s="24" t="s">
        <v>26</v>
      </c>
      <c r="C51" s="5"/>
      <c r="D51" s="7"/>
      <c r="E51" s="7"/>
      <c r="F51" s="7"/>
      <c r="G51" s="10"/>
      <c r="H51" s="6"/>
      <c r="I51" s="11"/>
    </row>
    <row r="52" spans="1:9" s="60" customFormat="1" ht="15" customHeight="1">
      <c r="A52" s="22" t="s">
        <v>6</v>
      </c>
      <c r="B52" s="8" t="s">
        <v>27</v>
      </c>
      <c r="C52" s="5" t="s">
        <v>12</v>
      </c>
      <c r="D52" s="7">
        <v>107740</v>
      </c>
      <c r="E52" s="7">
        <v>155513</v>
      </c>
      <c r="F52" s="7">
        <v>155513</v>
      </c>
      <c r="G52" s="10">
        <v>1</v>
      </c>
      <c r="H52" s="6"/>
      <c r="I52" s="11"/>
    </row>
    <row r="53" spans="1:9" s="60" customFormat="1" ht="15" customHeight="1">
      <c r="A53" s="22" t="s">
        <v>13</v>
      </c>
      <c r="B53" s="8" t="s">
        <v>28</v>
      </c>
      <c r="C53" s="5" t="s">
        <v>12</v>
      </c>
      <c r="D53" s="7">
        <v>34810</v>
      </c>
      <c r="E53" s="7">
        <v>36554</v>
      </c>
      <c r="F53" s="7">
        <v>36554</v>
      </c>
      <c r="G53" s="25">
        <v>1</v>
      </c>
      <c r="H53" s="6"/>
      <c r="I53" s="11"/>
    </row>
    <row r="54" spans="1:9" s="60" customFormat="1" ht="15" customHeight="1">
      <c r="A54" s="86" t="s">
        <v>30</v>
      </c>
      <c r="B54" s="8" t="s">
        <v>93</v>
      </c>
      <c r="C54" s="88" t="s">
        <v>94</v>
      </c>
      <c r="D54" s="7">
        <v>200</v>
      </c>
      <c r="E54" s="6">
        <v>1360</v>
      </c>
      <c r="F54" s="7">
        <v>1360</v>
      </c>
      <c r="G54" s="10">
        <v>1</v>
      </c>
      <c r="H54" s="6"/>
      <c r="I54" s="11"/>
    </row>
    <row r="55" spans="1:9" s="60" customFormat="1" ht="33.75" customHeight="1">
      <c r="A55" s="87"/>
      <c r="B55" s="8" t="s">
        <v>119</v>
      </c>
      <c r="C55" s="89"/>
      <c r="D55" s="7"/>
      <c r="E55" s="6"/>
      <c r="F55" s="7">
        <v>283</v>
      </c>
      <c r="G55" s="10"/>
      <c r="H55" s="6"/>
      <c r="I55" s="11"/>
    </row>
    <row r="56" spans="1:9" s="60" customFormat="1" ht="15" customHeight="1">
      <c r="A56" s="22"/>
      <c r="B56" s="24" t="s">
        <v>29</v>
      </c>
      <c r="C56" s="5"/>
      <c r="D56" s="6"/>
      <c r="E56" s="6"/>
      <c r="F56" s="7"/>
      <c r="G56" s="10"/>
      <c r="H56" s="6"/>
      <c r="I56" s="11"/>
    </row>
    <row r="57" spans="1:9" s="60" customFormat="1" ht="15" customHeight="1">
      <c r="A57" s="22" t="s">
        <v>31</v>
      </c>
      <c r="B57" s="8" t="s">
        <v>27</v>
      </c>
      <c r="C57" s="5" t="s">
        <v>95</v>
      </c>
      <c r="D57" s="7">
        <v>1640</v>
      </c>
      <c r="E57" s="6">
        <v>1855</v>
      </c>
      <c r="F57" s="7">
        <v>1854.5</v>
      </c>
      <c r="G57" s="25">
        <v>1</v>
      </c>
      <c r="H57" s="6"/>
      <c r="I57" s="11"/>
    </row>
    <row r="58" spans="1:9" s="60" customFormat="1" ht="27" customHeight="1">
      <c r="A58" s="22" t="s">
        <v>108</v>
      </c>
      <c r="B58" s="8" t="s">
        <v>28</v>
      </c>
      <c r="C58" s="5" t="s">
        <v>95</v>
      </c>
      <c r="D58" s="7">
        <v>5502</v>
      </c>
      <c r="E58" s="6">
        <v>5080</v>
      </c>
      <c r="F58" s="7">
        <v>5079.9</v>
      </c>
      <c r="G58" s="25">
        <v>1</v>
      </c>
      <c r="H58" s="6"/>
      <c r="I58" s="11"/>
    </row>
    <row r="59" spans="1:9" s="60" customFormat="1" ht="15.75" customHeight="1">
      <c r="A59" s="22" t="s">
        <v>120</v>
      </c>
      <c r="B59" s="8" t="s">
        <v>32</v>
      </c>
      <c r="C59" s="5" t="s">
        <v>95</v>
      </c>
      <c r="D59" s="26">
        <v>441.7</v>
      </c>
      <c r="E59" s="6">
        <v>418.3</v>
      </c>
      <c r="F59" s="26">
        <v>418.3</v>
      </c>
      <c r="G59" s="25">
        <v>1</v>
      </c>
      <c r="H59" s="6"/>
      <c r="I59" s="11"/>
    </row>
    <row r="60" spans="1:9" s="60" customFormat="1" ht="15.75" customHeight="1">
      <c r="A60" s="86" t="s">
        <v>121</v>
      </c>
      <c r="B60" s="8" t="s">
        <v>93</v>
      </c>
      <c r="C60" s="88" t="s">
        <v>95</v>
      </c>
      <c r="D60" s="26">
        <v>8.5</v>
      </c>
      <c r="E60" s="68">
        <v>19</v>
      </c>
      <c r="F60" s="7">
        <v>19.3</v>
      </c>
      <c r="G60" s="10">
        <v>1</v>
      </c>
      <c r="H60" s="6"/>
      <c r="I60" s="11"/>
    </row>
    <row r="61" spans="1:9" s="60" customFormat="1" ht="27.75" customHeight="1">
      <c r="A61" s="87"/>
      <c r="B61" s="8" t="s">
        <v>119</v>
      </c>
      <c r="C61" s="89"/>
      <c r="D61" s="26"/>
      <c r="E61" s="69">
        <v>6</v>
      </c>
      <c r="F61" s="26">
        <v>6</v>
      </c>
      <c r="G61" s="10"/>
      <c r="H61" s="6"/>
      <c r="I61" s="11"/>
    </row>
    <row r="62" spans="1:9" ht="16.5" customHeight="1">
      <c r="A62" s="46"/>
      <c r="B62" s="70" t="s">
        <v>86</v>
      </c>
      <c r="C62" s="76"/>
      <c r="D62" s="76"/>
      <c r="E62" s="76"/>
      <c r="F62" s="76"/>
      <c r="G62" s="76"/>
      <c r="H62" s="76"/>
      <c r="I62" s="77"/>
    </row>
    <row r="63" spans="1:9" ht="39">
      <c r="A63" s="46" t="s">
        <v>7</v>
      </c>
      <c r="B63" s="1" t="s">
        <v>70</v>
      </c>
      <c r="C63" s="2" t="s">
        <v>22</v>
      </c>
      <c r="D63" s="3">
        <v>23</v>
      </c>
      <c r="E63" s="3">
        <v>14</v>
      </c>
      <c r="F63" s="3">
        <v>31</v>
      </c>
      <c r="G63" s="27">
        <f>F63/14</f>
        <v>2.2142857142857144</v>
      </c>
      <c r="H63" s="3"/>
      <c r="I63" s="1" t="s">
        <v>122</v>
      </c>
    </row>
    <row r="64" spans="1:9" ht="78">
      <c r="A64" s="46" t="s">
        <v>6</v>
      </c>
      <c r="B64" s="1" t="s">
        <v>71</v>
      </c>
      <c r="C64" s="2" t="s">
        <v>22</v>
      </c>
      <c r="D64" s="3">
        <v>39</v>
      </c>
      <c r="E64" s="3">
        <v>25</v>
      </c>
      <c r="F64" s="3">
        <v>39.9</v>
      </c>
      <c r="G64" s="27">
        <f>F64/E64</f>
        <v>1.5959999999999999</v>
      </c>
      <c r="H64" s="2" t="s">
        <v>72</v>
      </c>
      <c r="I64" s="1" t="s">
        <v>122</v>
      </c>
    </row>
    <row r="65" spans="1:9" ht="117" customHeight="1">
      <c r="A65" s="46" t="s">
        <v>13</v>
      </c>
      <c r="B65" s="1" t="s">
        <v>73</v>
      </c>
      <c r="C65" s="2" t="s">
        <v>22</v>
      </c>
      <c r="D65" s="3"/>
      <c r="E65" s="3"/>
      <c r="F65" s="3"/>
      <c r="G65" s="3"/>
      <c r="H65" s="3"/>
      <c r="I65" s="1"/>
    </row>
    <row r="66" spans="1:9" ht="12.75">
      <c r="A66" s="46"/>
      <c r="B66" s="1" t="s">
        <v>74</v>
      </c>
      <c r="C66" s="2"/>
      <c r="D66" s="3"/>
      <c r="E66" s="3"/>
      <c r="F66" s="3"/>
      <c r="G66" s="3"/>
      <c r="H66" s="3"/>
      <c r="I66" s="1"/>
    </row>
    <row r="67" spans="1:9" ht="12.75" customHeight="1">
      <c r="A67" s="46"/>
      <c r="B67" s="61" t="s">
        <v>75</v>
      </c>
      <c r="C67" s="2" t="s">
        <v>22</v>
      </c>
      <c r="D67" s="3">
        <v>102.8</v>
      </c>
      <c r="E67" s="3">
        <v>99</v>
      </c>
      <c r="F67" s="3">
        <v>104</v>
      </c>
      <c r="G67" s="27">
        <f>F67/E67</f>
        <v>1.0505050505050506</v>
      </c>
      <c r="H67" s="73" t="s">
        <v>123</v>
      </c>
      <c r="I67" s="1" t="s">
        <v>124</v>
      </c>
    </row>
    <row r="68" spans="1:9" ht="12.75" customHeight="1">
      <c r="A68" s="46"/>
      <c r="B68" s="62" t="s">
        <v>76</v>
      </c>
      <c r="C68" s="3" t="s">
        <v>22</v>
      </c>
      <c r="D68" s="3">
        <v>106.5</v>
      </c>
      <c r="E68" s="3">
        <v>96</v>
      </c>
      <c r="F68" s="3">
        <v>178.6</v>
      </c>
      <c r="G68" s="27">
        <f aca="true" t="shared" si="1" ref="G68:G73">F68/E68</f>
        <v>1.8604166666666666</v>
      </c>
      <c r="H68" s="74"/>
      <c r="I68" s="36"/>
    </row>
    <row r="69" spans="1:9" ht="12.75" customHeight="1">
      <c r="A69" s="46"/>
      <c r="B69" s="1" t="s">
        <v>77</v>
      </c>
      <c r="C69" s="2" t="s">
        <v>22</v>
      </c>
      <c r="D69" s="3">
        <v>106.2</v>
      </c>
      <c r="E69" s="3">
        <v>94</v>
      </c>
      <c r="F69" s="3">
        <v>133.5</v>
      </c>
      <c r="G69" s="27">
        <f t="shared" si="1"/>
        <v>1.4202127659574468</v>
      </c>
      <c r="H69" s="74"/>
      <c r="I69" s="1"/>
    </row>
    <row r="70" spans="1:9" ht="12.75" customHeight="1">
      <c r="A70" s="46"/>
      <c r="B70" s="1" t="s">
        <v>78</v>
      </c>
      <c r="C70" s="2" t="s">
        <v>22</v>
      </c>
      <c r="D70" s="3">
        <v>94.6</v>
      </c>
      <c r="E70" s="3">
        <v>85</v>
      </c>
      <c r="F70" s="3">
        <v>160.5</v>
      </c>
      <c r="G70" s="27">
        <f t="shared" si="1"/>
        <v>1.888235294117647</v>
      </c>
      <c r="H70" s="74"/>
      <c r="I70" s="1"/>
    </row>
    <row r="71" spans="1:9" ht="12.75" customHeight="1">
      <c r="A71" s="46"/>
      <c r="B71" s="1" t="s">
        <v>79</v>
      </c>
      <c r="C71" s="2" t="s">
        <v>22</v>
      </c>
      <c r="D71" s="3">
        <v>106.7</v>
      </c>
      <c r="E71" s="3">
        <v>85</v>
      </c>
      <c r="F71" s="3">
        <v>101.4</v>
      </c>
      <c r="G71" s="27">
        <f t="shared" si="1"/>
        <v>1.1929411764705884</v>
      </c>
      <c r="H71" s="74"/>
      <c r="I71" s="1"/>
    </row>
    <row r="72" spans="1:9" ht="12.75" customHeight="1">
      <c r="A72" s="46"/>
      <c r="B72" s="1" t="s">
        <v>80</v>
      </c>
      <c r="C72" s="2" t="s">
        <v>22</v>
      </c>
      <c r="D72" s="3">
        <v>85.8</v>
      </c>
      <c r="E72" s="3">
        <v>85</v>
      </c>
      <c r="F72" s="3">
        <v>154.4</v>
      </c>
      <c r="G72" s="27">
        <f t="shared" si="1"/>
        <v>1.8164705882352943</v>
      </c>
      <c r="H72" s="74"/>
      <c r="I72" s="1"/>
    </row>
    <row r="73" spans="1:9" ht="13.5" customHeight="1">
      <c r="A73" s="46"/>
      <c r="B73" s="61" t="s">
        <v>81</v>
      </c>
      <c r="C73" s="2" t="s">
        <v>22</v>
      </c>
      <c r="D73" s="3">
        <v>83.5</v>
      </c>
      <c r="E73" s="3">
        <v>65</v>
      </c>
      <c r="F73" s="3">
        <v>81.3</v>
      </c>
      <c r="G73" s="27">
        <f t="shared" si="1"/>
        <v>1.2507692307692306</v>
      </c>
      <c r="H73" s="75"/>
      <c r="I73" s="1"/>
    </row>
    <row r="74" spans="1:9" ht="64.5">
      <c r="A74" s="12">
        <v>4</v>
      </c>
      <c r="B74" s="56" t="s">
        <v>82</v>
      </c>
      <c r="C74" s="63"/>
      <c r="D74" s="64"/>
      <c r="E74" s="63"/>
      <c r="F74" s="63"/>
      <c r="G74" s="28"/>
      <c r="H74" s="63"/>
      <c r="I74" s="63"/>
    </row>
    <row r="75" spans="1:9" ht="12.75">
      <c r="A75" s="65"/>
      <c r="B75" s="56" t="s">
        <v>83</v>
      </c>
      <c r="C75" s="12" t="s">
        <v>22</v>
      </c>
      <c r="D75" s="12">
        <v>80</v>
      </c>
      <c r="E75" s="12">
        <v>80</v>
      </c>
      <c r="F75" s="12">
        <v>91.8</v>
      </c>
      <c r="G75" s="28">
        <f>F75/E75</f>
        <v>1.1475</v>
      </c>
      <c r="H75" s="12"/>
      <c r="I75" s="12" t="s">
        <v>122</v>
      </c>
    </row>
    <row r="76" spans="1:9" ht="12.75">
      <c r="A76" s="65"/>
      <c r="B76" s="56" t="s">
        <v>84</v>
      </c>
      <c r="C76" s="12" t="s">
        <v>22</v>
      </c>
      <c r="D76" s="12">
        <v>50</v>
      </c>
      <c r="E76" s="12">
        <v>50</v>
      </c>
      <c r="F76" s="12">
        <v>67.4</v>
      </c>
      <c r="G76" s="28">
        <f>F76/E76</f>
        <v>1.348</v>
      </c>
      <c r="H76" s="12"/>
      <c r="I76" s="12" t="s">
        <v>122</v>
      </c>
    </row>
    <row r="77" spans="1:9" ht="39">
      <c r="A77" s="65"/>
      <c r="B77" s="56" t="s">
        <v>85</v>
      </c>
      <c r="C77" s="12" t="s">
        <v>22</v>
      </c>
      <c r="D77" s="12">
        <v>60</v>
      </c>
      <c r="E77" s="12">
        <v>60</v>
      </c>
      <c r="F77" s="12">
        <v>57.8</v>
      </c>
      <c r="G77" s="28">
        <f>F77/E77</f>
        <v>0.9633333333333333</v>
      </c>
      <c r="H77" s="12" t="s">
        <v>125</v>
      </c>
      <c r="I77" s="12" t="s">
        <v>122</v>
      </c>
    </row>
    <row r="78" spans="1:9" ht="25.5">
      <c r="A78" s="66" t="s">
        <v>31</v>
      </c>
      <c r="B78" s="56" t="s">
        <v>126</v>
      </c>
      <c r="C78" s="12" t="s">
        <v>12</v>
      </c>
      <c r="D78" s="12">
        <v>1700</v>
      </c>
      <c r="E78" s="12">
        <v>1591</v>
      </c>
      <c r="F78" s="12">
        <v>1591</v>
      </c>
      <c r="G78" s="28">
        <f>F78/E78</f>
        <v>1</v>
      </c>
      <c r="H78" s="12"/>
      <c r="I78" s="12" t="s">
        <v>122</v>
      </c>
    </row>
    <row r="79" spans="1:9" ht="12.75">
      <c r="A79" s="46"/>
      <c r="B79" s="70" t="s">
        <v>33</v>
      </c>
      <c r="C79" s="71"/>
      <c r="D79" s="71"/>
      <c r="E79" s="71"/>
      <c r="F79" s="71"/>
      <c r="G79" s="71"/>
      <c r="H79" s="71"/>
      <c r="I79" s="72"/>
    </row>
    <row r="80" spans="1:9" ht="107.25" customHeight="1">
      <c r="A80" s="46" t="s">
        <v>7</v>
      </c>
      <c r="B80" s="1" t="s">
        <v>127</v>
      </c>
      <c r="C80" s="12" t="s">
        <v>128</v>
      </c>
      <c r="D80" s="67">
        <v>5.64</v>
      </c>
      <c r="E80" s="14">
        <v>10</v>
      </c>
      <c r="F80" s="14">
        <v>3.89</v>
      </c>
      <c r="G80" s="18">
        <v>100</v>
      </c>
      <c r="H80" s="1" t="s">
        <v>129</v>
      </c>
      <c r="I80" s="1" t="s">
        <v>130</v>
      </c>
    </row>
    <row r="81" spans="1:9" ht="144" customHeight="1">
      <c r="A81" s="46" t="s">
        <v>6</v>
      </c>
      <c r="B81" s="1" t="s">
        <v>96</v>
      </c>
      <c r="C81" s="12" t="s">
        <v>22</v>
      </c>
      <c r="D81" s="14">
        <v>45</v>
      </c>
      <c r="E81" s="14">
        <v>65</v>
      </c>
      <c r="F81" s="14">
        <v>66</v>
      </c>
      <c r="G81" s="18">
        <f>F81/E81*100</f>
        <v>101.53846153846153</v>
      </c>
      <c r="H81" s="3"/>
      <c r="I81" s="1" t="s">
        <v>130</v>
      </c>
    </row>
    <row r="82" spans="1:9" ht="138" customHeight="1">
      <c r="A82" s="46" t="s">
        <v>13</v>
      </c>
      <c r="B82" s="1" t="s">
        <v>24</v>
      </c>
      <c r="C82" s="12" t="s">
        <v>22</v>
      </c>
      <c r="D82" s="14">
        <v>94</v>
      </c>
      <c r="E82" s="14">
        <v>92.4</v>
      </c>
      <c r="F82" s="14">
        <v>100</v>
      </c>
      <c r="G82" s="18">
        <f>F82/E82*100</f>
        <v>108.22510822510823</v>
      </c>
      <c r="H82" s="15" t="s">
        <v>131</v>
      </c>
      <c r="I82" s="15" t="s">
        <v>130</v>
      </c>
    </row>
    <row r="83" spans="1:2" ht="12.75">
      <c r="A83" s="29" t="s">
        <v>16</v>
      </c>
      <c r="B83" s="29" t="s">
        <v>17</v>
      </c>
    </row>
    <row r="85" ht="13.5" customHeight="1"/>
  </sheetData>
  <sheetProtection/>
  <mergeCells count="22">
    <mergeCell ref="A60:A61"/>
    <mergeCell ref="C60:C61"/>
    <mergeCell ref="A54:A55"/>
    <mergeCell ref="B49:I49"/>
    <mergeCell ref="C54:C55"/>
    <mergeCell ref="A3:I3"/>
    <mergeCell ref="E6:G6"/>
    <mergeCell ref="D5:G5"/>
    <mergeCell ref="H5:H7"/>
    <mergeCell ref="A5:A7"/>
    <mergeCell ref="B17:I17"/>
    <mergeCell ref="B5:B7"/>
    <mergeCell ref="C5:C7"/>
    <mergeCell ref="B79:I79"/>
    <mergeCell ref="I5:I7"/>
    <mergeCell ref="D6:D7"/>
    <mergeCell ref="B13:I13"/>
    <mergeCell ref="B9:I9"/>
    <mergeCell ref="H67:H73"/>
    <mergeCell ref="B24:I24"/>
    <mergeCell ref="B62:I62"/>
    <mergeCell ref="B47:I47"/>
  </mergeCells>
  <printOptions/>
  <pageMargins left="0.7086614173228347" right="0.7086614173228347" top="0.9448818897637796" bottom="0.5511811023622047" header="0.31496062992125984" footer="0.31496062992125984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Мужичкова Елена Владимировна</cp:lastModifiedBy>
  <cp:lastPrinted>2016-03-09T07:27:00Z</cp:lastPrinted>
  <dcterms:created xsi:type="dcterms:W3CDTF">2011-03-11T07:20:03Z</dcterms:created>
  <dcterms:modified xsi:type="dcterms:W3CDTF">2017-05-04T09:14:49Z</dcterms:modified>
  <cp:category/>
  <cp:version/>
  <cp:contentType/>
  <cp:contentStatus/>
</cp:coreProperties>
</file>